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filterPrivacy="1" codeName="ThisWorkbook"/>
  <xr:revisionPtr revIDLastSave="0" documentId="8_{7E453F68-D9B7-4B5C-B025-1844D01FAD4B}" xr6:coauthVersionLast="47" xr6:coauthVersionMax="47" xr10:uidLastSave="{00000000-0000-0000-0000-000000000000}"/>
  <bookViews>
    <workbookView xWindow="-108" yWindow="-108" windowWidth="22680" windowHeight="14472" xr2:uid="{00000000-000D-0000-FFFF-FFFF00000000}"/>
  </bookViews>
  <sheets>
    <sheet name="입찰 양식" sheetId="1" r:id="rId1"/>
    <sheet name="차트 데이터" sheetId="4" state="hidden" r:id="rId2"/>
    <sheet name="비용 분석 결과" sheetId="2" r:id="rId3"/>
    <sheet name="입찰 비용 요약" sheetId="3" r:id="rId4"/>
  </sheets>
  <definedNames>
    <definedName name="ColumnTitle2">BidItems[[#Headers],[수량]]</definedName>
    <definedName name="ColumnTitleRegion1..B11.1">'입찰 양식'!$B$10</definedName>
    <definedName name="ColumnTitleRegion2..B13.1">'입찰 양식'!$B$12</definedName>
    <definedName name="ColumnTitleRegion3..B15.1">'입찰 양식'!$B$14</definedName>
    <definedName name="ColumnTitleRegion4..B19.1">'입찰 양식'!$B$18</definedName>
    <definedName name="_xlnm.Print_Titles" localSheetId="2">'비용 분석 결과'!$3:$3</definedName>
    <definedName name="RowTitleRegion1..C9">'입찰 양식'!$B$3</definedName>
    <definedName name="RowTitleRegion1..E14">'비용 분석 결과'!$D$12</definedName>
    <definedName name="RowTitleRegion2..F9">'입찰 양식'!$E$3</definedName>
    <definedName name="세금">'비용 분석 결과'!$E$13</definedName>
    <definedName name="세율">'비용 분석 결과'!$E$12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2" l="1"/>
  <c r="E6" i="2"/>
  <c r="E7" i="2"/>
  <c r="E8" i="2"/>
  <c r="E9" i="2"/>
  <c r="E10" i="2"/>
  <c r="E4" i="2"/>
  <c r="F10" i="2" l="1"/>
  <c r="F9" i="2"/>
  <c r="F8" i="2"/>
  <c r="F4" i="2"/>
  <c r="F7" i="2"/>
  <c r="F6" i="2"/>
  <c r="F5" i="2"/>
  <c r="E11" i="2"/>
  <c r="E13" i="2" s="1"/>
  <c r="E14" i="2" s="1"/>
  <c r="C7" i="4" l="1"/>
  <c r="C3" i="4"/>
  <c r="B4" i="4"/>
  <c r="C6" i="4"/>
  <c r="B7" i="4"/>
  <c r="B3" i="4"/>
  <c r="C5" i="4"/>
  <c r="B6" i="4"/>
  <c r="C4" i="4"/>
  <c r="B5" i="4"/>
</calcChain>
</file>

<file path=xl/sharedStrings.xml><?xml version="1.0" encoding="utf-8"?>
<sst xmlns="http://schemas.openxmlformats.org/spreadsheetml/2006/main" count="66" uniqueCount="60">
  <si>
    <t>건설 입찰 양식</t>
  </si>
  <si>
    <t>소유자 정보</t>
  </si>
  <si>
    <t>이름</t>
  </si>
  <si>
    <t>주소</t>
  </si>
  <si>
    <t>시/도, 우편 번호</t>
  </si>
  <si>
    <t>전화 번호</t>
  </si>
  <si>
    <t>이메일</t>
  </si>
  <si>
    <t>프로젝트 이름</t>
  </si>
  <si>
    <t>작업 범위</t>
  </si>
  <si>
    <t>여기에 프로젝트의 작업 범위를 작성합니다. 모든 희망 사양을 입력하세요. 
샘플 텍스트: 다량의 계단을 건축하는 모의 프로젝트를 진행할 예정입니다. 프레임 제작에는 2x4 및 2x8 각재와 장선 브라켓만 사용합니다. 계단은 2x4 자재에서 잘라 제작합니다. 2인치 이상의 나사를 사용합니다.  10페니 이상의 못만 사용합니다. 설계 중량은 단별로 최소 500파운드가 됩니다. 단은 해당 집과 같은 수평면상에 설치됩니다. 디딤판은 집에 고정됩니다. 계약자가 청소 작업을 수행합니다.</t>
  </si>
  <si>
    <t>미포함 사항</t>
  </si>
  <si>
    <t>여기에 미포함 프로젝트 세부 정보를 작성합니다. 이 입찰에 포함되지 않은 모든 정보를 입력하세요. 
샘플 텍스트: 레일은 설치하지 않습니다. 지면 준비 작업은 소유자가 수행합니다. 계단 페인팅은 소유자가 수행합니다.</t>
  </si>
  <si>
    <t>회사 제안서</t>
  </si>
  <si>
    <t>여기에 회사 제안서를 작성합니다. 작업 제안자, 예상 완료 날짜 및 제안 금액을 포함하는 제안 개요를 입력합니다.
샘플 텍스트: 당사 [회사 이름]은 [총 금액]에 대해 [완료 날짜]까지 전술한 작업 범위를 완료할 것을 제안합니다.</t>
  </si>
  <si>
    <t>제출자: (회사 담당자)</t>
  </si>
  <si>
    <t>소유자 동의</t>
  </si>
  <si>
    <t>여기에 소유자 동의 내용을 작성합니다. 회사 제안서에 명시된 완료 날짜와 총 금액을 포함하는 확인문에 소유자 이름을 입력합니다. 
샘플 텍스트: 본인 [소유자 이름]은 [총 금액]에 대해 [완료 날짜]까지 완료할 것으로 제안된 전술한 작업 범위에 동의합니다.</t>
  </si>
  <si>
    <t>제출자: (주택 소유자 또는 공인 대리인)</t>
  </si>
  <si>
    <t>이 셀에 소유자의 이름을 입력합니다.</t>
  </si>
  <si>
    <t>이 셀에 소유자의 주소를 입력합니다.</t>
  </si>
  <si>
    <t>이 셀에 소유자의 시, 도, 우편 번호를 입력합니다.</t>
  </si>
  <si>
    <t>이 셀에 소유자의 전화 번호를 입력합니다.</t>
  </si>
  <si>
    <t>이 셀에 소유자의 이메일 주소를 입력합니다.</t>
  </si>
  <si>
    <t>이 셀에 프로젝트 이름을 입력합니다.</t>
  </si>
  <si>
    <t>계약자 정보</t>
  </si>
  <si>
    <t>회사</t>
  </si>
  <si>
    <t>완료 날짜</t>
  </si>
  <si>
    <t>날짜</t>
  </si>
  <si>
    <t>이 셀에 계약자의 회사 이름을 입력합니다.</t>
  </si>
  <si>
    <t>이 셀에 계약자의 이름을 입력합니다.</t>
  </si>
  <si>
    <t>이 셀에 계약자의 주소를 입력합니다.</t>
  </si>
  <si>
    <t>이 셀에 계약자의 시, 도, 우편 번호를 입력합니다.</t>
  </si>
  <si>
    <t>이 셀에 계약자의 전화 번호를 입력합니다.</t>
  </si>
  <si>
    <t xml:space="preserve">이 셀에 계약자의 이메일 주소를 입력합니다. </t>
  </si>
  <si>
    <t>이 셀에 완료 날짜를 입력합니다.</t>
  </si>
  <si>
    <t>합계</t>
  </si>
  <si>
    <t>자재 및 비용 목록</t>
  </si>
  <si>
    <t>수량</t>
  </si>
  <si>
    <t>설명</t>
  </si>
  <si>
    <t>2x8x10 각재</t>
  </si>
  <si>
    <t>2x4x10 각재</t>
  </si>
  <si>
    <t>장선 브라켓</t>
  </si>
  <si>
    <t>나사 상자, 2인치</t>
  </si>
  <si>
    <t>못 상자, 10페니</t>
  </si>
  <si>
    <t>장갑 한 쌍, 가죽</t>
  </si>
  <si>
    <t>인건비</t>
  </si>
  <si>
    <t>비용</t>
  </si>
  <si>
    <t>소계</t>
  </si>
  <si>
    <t>세율</t>
  </si>
  <si>
    <t>세금</t>
  </si>
  <si>
    <t>총합계</t>
  </si>
  <si>
    <t xml:space="preserve"> </t>
  </si>
  <si>
    <t>높은 비용 순</t>
  </si>
  <si>
    <t>입찰 비용 요약</t>
  </si>
  <si>
    <t>자재 및 비용 명세</t>
  </si>
  <si>
    <t>상위 5개의 자재당 비용을 보여주는 원형 차트입니다. 데이터는 비용 명세 워크시트의 입찰 항목 표를 기반으로 합니다.</t>
  </si>
  <si>
    <t>참고 사항</t>
  </si>
  <si>
    <t>이 셀에 참고 사항을 입력합니다.</t>
  </si>
  <si>
    <t>비용 분석 결과</t>
    <phoneticPr fontId="21" type="noConversion"/>
  </si>
  <si>
    <t>요약</t>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</si>
</sst>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_(* #,##0_);_(* \(#,##0\);_(* &quot;-&quot;_);_(@_)"/>
    <numFmt numFmtId="177" formatCode="[&lt;=9999999]###\-####;\(###\)\ ###\-####"/>
    <numFmt numFmtId="178" formatCode=";;;"/>
    <numFmt numFmtId="179" formatCode="[&lt;=9999999]###\-####;\(0##\)\ ###\-####"/>
    <numFmt numFmtId="180" formatCode="#,##0_);\(#,##0\)"/>
    <numFmt numFmtId="181" formatCode="&quot;₩&quot;#,##0.00_);\(&quot;₩&quot;#,##0.00\)"/>
  </numFmts>
  <fonts count="29">
    <font>
      <sz val="11"/>
      <color theme="1" tint="0.34998626667073579"/>
      <name val="Malgun Gothic"/>
      <family val="2"/>
    </font>
    <font>
      <sz val="11"/>
      <color theme="1"/>
      <name val="Malgun Gothic"/>
      <family val="2"/>
    </font>
    <font>
      <sz val="11"/>
      <color theme="0"/>
      <name val="Malgun Gothic"/>
      <family val="2"/>
    </font>
    <font>
      <sz val="11"/>
      <color rgb="FF9C0006"/>
      <name val="Malgun Gothic"/>
      <family val="2"/>
    </font>
    <font>
      <b/>
      <sz val="11"/>
      <color rgb="FFFA7D00"/>
      <name val="Malgun Gothic"/>
      <family val="2"/>
    </font>
    <font>
      <b/>
      <sz val="11"/>
      <color theme="0"/>
      <name val="Malgun Gothic"/>
      <family val="2"/>
    </font>
    <font>
      <sz val="11"/>
      <color theme="1" tint="0.34998626667073579"/>
      <name val="Malgun Gothic"/>
      <family val="2"/>
    </font>
    <font>
      <b/>
      <sz val="11"/>
      <color theme="1"/>
      <name val="Malgun Gothic"/>
      <family val="2"/>
    </font>
    <font>
      <sz val="11"/>
      <color rgb="FF006100"/>
      <name val="Malgun Gothic"/>
      <family val="2"/>
    </font>
    <font>
      <b/>
      <sz val="14"/>
      <color theme="1" tint="0.34998626667073579"/>
      <name val="Malgun Gothic"/>
      <family val="2"/>
    </font>
    <font>
      <b/>
      <sz val="11"/>
      <color theme="1" tint="0.34998626667073579"/>
      <name val="Malgun Gothic"/>
      <family val="2"/>
    </font>
    <font>
      <b/>
      <sz val="11"/>
      <color theme="3"/>
      <name val="Malgun Gothic"/>
      <family val="2"/>
    </font>
    <font>
      <sz val="11"/>
      <color rgb="FF3F3F76"/>
      <name val="Malgun Gothic"/>
      <family val="2"/>
    </font>
    <font>
      <sz val="11"/>
      <color rgb="FFFA7D00"/>
      <name val="Malgun Gothic"/>
      <family val="2"/>
    </font>
    <font>
      <sz val="11"/>
      <color rgb="FF9C5700"/>
      <name val="Malgun Gothic"/>
      <family val="2"/>
    </font>
    <font>
      <b/>
      <sz val="11"/>
      <color rgb="FF3F3F3F"/>
      <name val="Malgun Gothic"/>
      <family val="2"/>
    </font>
    <font>
      <sz val="14"/>
      <color theme="1" tint="0.34998626667073579"/>
      <name val="Malgun Gothic"/>
      <family val="3"/>
      <charset val="129"/>
    </font>
    <font>
      <sz val="11"/>
      <color theme="1" tint="0.34998626667073579"/>
      <name val="Malgun Gothic"/>
      <family val="3"/>
      <charset val="129"/>
    </font>
    <font>
      <sz val="10"/>
      <color theme="1" tint="0.34998626667073579"/>
      <name val="Malgun Gothic"/>
      <family val="3"/>
      <charset val="129"/>
    </font>
    <font>
      <b/>
      <sz val="14"/>
      <color theme="1" tint="0.34998626667073579"/>
      <name val="Malgun Gothic"/>
      <family val="3"/>
      <charset val="129"/>
    </font>
    <font>
      <b/>
      <sz val="11"/>
      <color theme="1" tint="0.34998626667073579"/>
      <name val="Malgun Gothic"/>
      <family val="3"/>
      <charset val="129"/>
    </font>
    <font>
      <sz val="8"/>
      <name val="돋움"/>
      <family val="3"/>
      <charset val="129"/>
    </font>
    <font>
      <sz val="11"/>
      <color rgb="FFFF0000"/>
      <name val="Malgun Gothic"/>
      <family val="3"/>
      <charset val="129"/>
    </font>
    <font>
      <sz val="11"/>
      <color theme="1"/>
      <name val="Malgun Gothic"/>
      <family val="3"/>
      <charset val="129"/>
    </font>
    <font>
      <sz val="10"/>
      <color theme="1"/>
      <name val="Malgun Gothic"/>
      <family val="3"/>
      <charset val="129"/>
    </font>
    <font>
      <b/>
      <sz val="11"/>
      <color theme="1"/>
      <name val="Malgun Gothic"/>
      <family val="3"/>
      <charset val="129"/>
    </font>
    <font>
      <b/>
      <sz val="11"/>
      <color theme="3"/>
      <name val="Malgun Gothic"/>
      <family val="3"/>
      <charset val="129"/>
    </font>
    <font>
      <b/>
      <sz val="22"/>
      <color theme="1" tint="0.34998626667073579"/>
      <name val="Malgun Gothic"/>
      <family val="2"/>
    </font>
    <font>
      <b/>
      <sz val="22"/>
      <color theme="1" tint="0.34998626667073579"/>
      <name val="Malgun Gothic"/>
      <family val="3"/>
      <charset val="129"/>
    </font>
  </fonts>
  <fills count="32">
    <fill>
      <patternFill patternType="none"/>
    </fill>
    <fill>
      <patternFill patternType="gray125"/>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n">
        <color auto="1"/>
      </bottom>
      <diagonal/>
    </border>
    <border>
      <left/>
      <right/>
      <top/>
      <bottom style="thick">
        <color theme="4"/>
      </bottom>
      <diagonal/>
    </border>
    <border>
      <left/>
      <right/>
      <top style="thin">
        <color auto="1"/>
      </top>
      <bottom/>
      <diagonal/>
    </border>
    <border>
      <left/>
      <right/>
      <top style="thick">
        <color theme="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horizontal="left" wrapText="1"/>
    </xf>
    <xf numFmtId="0" fontId="27" fillId="0" borderId="2" applyNumberFormat="0" applyFill="0" applyProtection="0">
      <alignment vertical="center"/>
    </xf>
    <xf numFmtId="0" fontId="9" fillId="0" borderId="0" applyNumberFormat="0" applyFill="0" applyBorder="0" applyProtection="0"/>
    <xf numFmtId="0" fontId="9" fillId="0" borderId="2">
      <alignment horizontal="left"/>
    </xf>
    <xf numFmtId="0" fontId="10" fillId="0" borderId="3">
      <alignment horizontal="left"/>
    </xf>
    <xf numFmtId="0" fontId="6" fillId="0" borderId="0" applyNumberFormat="0" applyFill="0" applyBorder="0" applyAlignment="0" applyProtection="0"/>
    <xf numFmtId="0" fontId="6" fillId="0" borderId="0" applyNumberFormat="0" applyFill="0" applyBorder="0" applyAlignment="0" applyProtection="0"/>
    <xf numFmtId="180" fontId="6" fillId="0" borderId="0" applyFont="0" applyFill="0" applyBorder="0" applyProtection="0">
      <alignment horizontal="left"/>
    </xf>
    <xf numFmtId="176" fontId="6" fillId="0" borderId="0" applyFont="0" applyFill="0" applyBorder="0" applyAlignment="0" applyProtection="0"/>
    <xf numFmtId="181" fontId="6" fillId="0" borderId="0" applyFont="0" applyFill="0" applyBorder="0" applyProtection="0">
      <alignment horizontal="right"/>
    </xf>
    <xf numFmtId="181" fontId="7" fillId="2" borderId="1" applyAlignment="0" applyProtection="0"/>
    <xf numFmtId="10" fontId="6" fillId="0" borderId="0" applyFont="0" applyFill="0" applyBorder="0" applyProtection="0">
      <alignment horizontal="right"/>
    </xf>
    <xf numFmtId="0" fontId="6" fillId="0" borderId="0" applyNumberFormat="0" applyFont="0" applyFill="0" applyBorder="0">
      <alignment horizontal="right" wrapText="1" indent="1"/>
    </xf>
    <xf numFmtId="0" fontId="6" fillId="0" borderId="0">
      <alignment horizontal="left" vertical="top" wrapText="1"/>
    </xf>
    <xf numFmtId="0" fontId="7" fillId="0" borderId="0">
      <alignment horizontal="right" indent="1"/>
    </xf>
    <xf numFmtId="177" fontId="6" fillId="0" borderId="0" applyFont="0" applyFill="0" applyBorder="0" applyAlignment="0">
      <alignment horizontal="left" wrapText="1"/>
    </xf>
    <xf numFmtId="14" fontId="6" fillId="0" borderId="0" applyFont="0" applyFill="0" applyBorder="0" applyAlignment="0">
      <alignment horizontal="left" wrapText="1"/>
    </xf>
    <xf numFmtId="0" fontId="12" fillId="0" borderId="1" applyNumberFormat="0" applyFont="0" applyFill="0" applyAlignment="0" applyProtection="0"/>
    <xf numFmtId="0" fontId="11" fillId="0" borderId="0" applyNumberFormat="0" applyFill="0" applyBorder="0" applyAlignment="0" applyProtection="0"/>
    <xf numFmtId="0" fontId="6" fillId="0" borderId="5" applyNumberFormat="0" applyProtection="0">
      <alignment vertical="top" wrapText="1"/>
    </xf>
    <xf numFmtId="0" fontId="6" fillId="0" borderId="0">
      <alignment horizontal="right" indent="1"/>
    </xf>
    <xf numFmtId="0" fontId="2" fillId="0" borderId="0">
      <alignment horizontal="left" vertical="center" wrapText="1"/>
    </xf>
    <xf numFmtId="0" fontId="8" fillId="3" borderId="0" applyNumberFormat="0" applyBorder="0" applyAlignment="0" applyProtection="0"/>
    <xf numFmtId="0" fontId="3" fillId="4" borderId="0" applyNumberFormat="0" applyBorder="0" applyAlignment="0" applyProtection="0"/>
    <xf numFmtId="0" fontId="14" fillId="5" borderId="0" applyNumberFormat="0" applyBorder="0" applyAlignment="0" applyProtection="0"/>
    <xf numFmtId="0" fontId="15" fillId="6" borderId="6" applyNumberFormat="0" applyAlignment="0" applyProtection="0"/>
    <xf numFmtId="0" fontId="4" fillId="6" borderId="7" applyNumberFormat="0" applyAlignment="0" applyProtection="0"/>
    <xf numFmtId="0" fontId="13" fillId="0" borderId="8" applyNumberFormat="0" applyFill="0" applyAlignment="0" applyProtection="0"/>
    <xf numFmtId="0" fontId="5" fillId="7" borderId="9" applyNumberFormat="0" applyAlignment="0" applyProtection="0"/>
    <xf numFmtId="0" fontId="2"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8">
    <xf numFmtId="0" fontId="0" fillId="0" borderId="0" xfId="0">
      <alignment horizontal="left" wrapText="1"/>
    </xf>
    <xf numFmtId="0" fontId="16" fillId="0" borderId="0" xfId="2" applyFont="1"/>
    <xf numFmtId="0" fontId="17" fillId="0" borderId="1" xfId="17" applyFont="1" applyAlignment="1">
      <alignment horizontal="left" wrapText="1"/>
    </xf>
    <xf numFmtId="0" fontId="18" fillId="0" borderId="0" xfId="0" applyFont="1">
      <alignment horizontal="left" wrapText="1"/>
    </xf>
    <xf numFmtId="0" fontId="17" fillId="0" borderId="1" xfId="17" applyFont="1" applyFill="1" applyAlignment="1">
      <alignment horizontal="left" wrapText="1"/>
    </xf>
    <xf numFmtId="0" fontId="17" fillId="0" borderId="0" xfId="0" applyFont="1">
      <alignment horizontal="left" wrapText="1"/>
    </xf>
    <xf numFmtId="14" fontId="17" fillId="0" borderId="1" xfId="17" applyNumberFormat="1" applyFont="1" applyAlignment="1">
      <alignment horizontal="left" wrapText="1"/>
    </xf>
    <xf numFmtId="0" fontId="19" fillId="0" borderId="2" xfId="3" applyFont="1">
      <alignment horizontal="left"/>
    </xf>
    <xf numFmtId="0" fontId="22" fillId="0" borderId="0" xfId="0" applyFont="1">
      <alignment horizontal="left" wrapText="1"/>
    </xf>
    <xf numFmtId="0" fontId="17" fillId="0" borderId="0" xfId="0" applyFont="1" applyAlignment="1">
      <alignment horizontal="left"/>
    </xf>
    <xf numFmtId="180" fontId="17" fillId="0" borderId="0" xfId="7" applyFont="1" applyFill="1" applyBorder="1">
      <alignment horizontal="left"/>
    </xf>
    <xf numFmtId="181" fontId="17" fillId="0" borderId="0" xfId="9" applyFont="1" applyFill="1" applyBorder="1">
      <alignment horizontal="right"/>
    </xf>
    <xf numFmtId="178" fontId="23" fillId="0" borderId="0" xfId="0" applyNumberFormat="1" applyFont="1">
      <alignment horizontal="left" wrapText="1"/>
    </xf>
    <xf numFmtId="0" fontId="24" fillId="0" borderId="0" xfId="0" applyFont="1" applyAlignment="1">
      <alignment horizontal="left"/>
    </xf>
    <xf numFmtId="0" fontId="17" fillId="0" borderId="0" xfId="0" applyFont="1" applyAlignment="1">
      <alignment horizontal="right" wrapText="1" indent="1"/>
    </xf>
    <xf numFmtId="0" fontId="17" fillId="0" borderId="0" xfId="20" applyFont="1">
      <alignment horizontal="right" indent="1"/>
    </xf>
    <xf numFmtId="10" fontId="17" fillId="0" borderId="0" xfId="11" applyFont="1">
      <alignment horizontal="right"/>
    </xf>
    <xf numFmtId="0" fontId="25" fillId="0" borderId="0" xfId="14" applyFont="1">
      <alignment horizontal="right" indent="1"/>
    </xf>
    <xf numFmtId="181" fontId="25" fillId="2" borderId="1" xfId="10" applyFont="1" applyAlignment="1">
      <alignment horizontal="right"/>
    </xf>
    <xf numFmtId="0" fontId="26" fillId="0" borderId="0" xfId="18" applyFont="1"/>
    <xf numFmtId="178" fontId="23" fillId="0" borderId="0" xfId="21" applyNumberFormat="1" applyFont="1" applyAlignment="1">
      <alignment horizontal="left" vertical="center"/>
    </xf>
    <xf numFmtId="0" fontId="17" fillId="0" borderId="5" xfId="19" applyFont="1">
      <alignment vertical="top" wrapText="1"/>
    </xf>
    <xf numFmtId="0" fontId="28" fillId="0" borderId="2" xfId="1" applyFont="1">
      <alignment vertical="center"/>
    </xf>
    <xf numFmtId="0" fontId="19" fillId="0" borderId="0" xfId="2" applyFont="1"/>
    <xf numFmtId="179" fontId="17" fillId="0" borderId="1" xfId="17" applyNumberFormat="1" applyFont="1" applyAlignment="1">
      <alignment horizontal="left" wrapText="1"/>
    </xf>
    <xf numFmtId="0" fontId="19" fillId="0" borderId="4" xfId="2" applyFont="1" applyBorder="1"/>
    <xf numFmtId="181" fontId="17" fillId="0" borderId="0" xfId="0" applyNumberFormat="1" applyFont="1" applyAlignment="1">
      <alignment horizontal="right"/>
    </xf>
    <xf numFmtId="0" fontId="17" fillId="0" borderId="1" xfId="0" applyFont="1" applyBorder="1" applyAlignment="1">
      <alignment horizontal="center"/>
    </xf>
    <xf numFmtId="0" fontId="20" fillId="0" borderId="3" xfId="4" applyFont="1">
      <alignment horizontal="left"/>
    </xf>
    <xf numFmtId="14" fontId="17" fillId="0" borderId="1" xfId="16" applyFont="1" applyBorder="1">
      <alignment horizontal="left" wrapText="1"/>
    </xf>
    <xf numFmtId="0" fontId="28" fillId="0" borderId="2" xfId="1" applyFont="1">
      <alignment vertical="center"/>
    </xf>
    <xf numFmtId="0" fontId="17" fillId="0" borderId="0" xfId="13" applyFont="1">
      <alignment horizontal="left" vertical="top" wrapText="1"/>
    </xf>
    <xf numFmtId="0" fontId="17" fillId="0" borderId="4" xfId="13" applyFont="1" applyBorder="1">
      <alignment horizontal="left" vertical="top" wrapText="1"/>
    </xf>
    <xf numFmtId="0" fontId="19" fillId="0" borderId="0" xfId="2" applyFont="1"/>
    <xf numFmtId="0" fontId="17" fillId="0" borderId="0" xfId="0" applyFont="1">
      <alignment horizontal="left" wrapText="1"/>
    </xf>
    <xf numFmtId="0" fontId="17" fillId="0" borderId="1" xfId="17" applyFont="1" applyAlignment="1">
      <alignment horizontal="left" wrapText="1"/>
    </xf>
    <xf numFmtId="0" fontId="17" fillId="0" borderId="1" xfId="0" applyFont="1" applyBorder="1">
      <alignment horizontal="left" wrapText="1"/>
    </xf>
    <xf numFmtId="0" fontId="19" fillId="0" borderId="4" xfId="2" applyFont="1" applyBorder="1"/>
  </cellXfs>
  <cellStyles count="53">
    <cellStyle name="20% - 강조색1" xfId="30" builtinId="30" customBuiltin="1"/>
    <cellStyle name="20% - 강조색2" xfId="34" builtinId="34" customBuiltin="1"/>
    <cellStyle name="20% - 강조색3" xfId="38" builtinId="38" customBuiltin="1"/>
    <cellStyle name="20% - 강조색4" xfId="42" builtinId="42" customBuiltin="1"/>
    <cellStyle name="20% - 강조색5" xfId="46" builtinId="46" customBuiltin="1"/>
    <cellStyle name="20% - 강조색6" xfId="50" builtinId="50" customBuiltin="1"/>
    <cellStyle name="40% - 강조색1" xfId="31" builtinId="31" customBuiltin="1"/>
    <cellStyle name="40% - 강조색2" xfId="35" builtinId="35" customBuiltin="1"/>
    <cellStyle name="40% - 강조색3" xfId="39" builtinId="39" customBuiltin="1"/>
    <cellStyle name="40% - 강조색4" xfId="43" builtinId="43" customBuiltin="1"/>
    <cellStyle name="40% - 강조색5" xfId="47" builtinId="47" customBuiltin="1"/>
    <cellStyle name="40% - 강조색6" xfId="51" builtinId="51" customBuiltin="1"/>
    <cellStyle name="60% - 강조색1" xfId="32" builtinId="32" customBuiltin="1"/>
    <cellStyle name="60% - 강조색2" xfId="36" builtinId="36" customBuiltin="1"/>
    <cellStyle name="60% - 강조색3" xfId="40" builtinId="40" customBuiltin="1"/>
    <cellStyle name="60% - 강조색4" xfId="44" builtinId="44" customBuiltin="1"/>
    <cellStyle name="60% - 강조색5" xfId="48" builtinId="48" customBuiltin="1"/>
    <cellStyle name="60% - 강조색6" xfId="52" builtinId="52" customBuiltin="1"/>
    <cellStyle name="z 숨겨진 텍스트" xfId="21" xr:uid="{94107ABC-3EC0-41F4-83DF-FAAE91D4E678}"/>
    <cellStyle name="강조색1" xfId="29" builtinId="29" customBuiltin="1"/>
    <cellStyle name="강조색2" xfId="33" builtinId="33" customBuiltin="1"/>
    <cellStyle name="강조색3" xfId="37" builtinId="37" customBuiltin="1"/>
    <cellStyle name="강조색4" xfId="41" builtinId="41" customBuiltin="1"/>
    <cellStyle name="강조색5" xfId="45" builtinId="45" customBuiltin="1"/>
    <cellStyle name="강조색6" xfId="49" builtinId="49" customBuiltin="1"/>
    <cellStyle name="경고문" xfId="12" builtinId="11" customBuiltin="1"/>
    <cellStyle name="계산" xfId="26" builtinId="22" customBuiltin="1"/>
    <cellStyle name="나쁨" xfId="23" builtinId="27" customBuiltin="1"/>
    <cellStyle name="날짜" xfId="16" xr:uid="{00000000-0005-0000-0000-000004000000}"/>
    <cellStyle name="메모" xfId="19" builtinId="10" customBuiltin="1"/>
    <cellStyle name="백분율" xfId="11" builtinId="5" customBuiltin="1"/>
    <cellStyle name="보통" xfId="24" builtinId="28" customBuiltin="1"/>
    <cellStyle name="설명 텍스트" xfId="13" builtinId="53" customBuiltin="1"/>
    <cellStyle name="세율 라벨" xfId="20" xr:uid="{00000000-0005-0000-0000-000011000000}"/>
    <cellStyle name="셀 확인" xfId="28" builtinId="23" customBuiltin="1"/>
    <cellStyle name="쉼표" xfId="7" builtinId="3" customBuiltin="1"/>
    <cellStyle name="쉼표 [0]" xfId="8" builtinId="6" customBuiltin="1"/>
    <cellStyle name="연결된 셀" xfId="27" builtinId="24" customBuiltin="1"/>
    <cellStyle name="열어 본 하이퍼링크" xfId="6" builtinId="9" customBuiltin="1"/>
    <cellStyle name="요약" xfId="14" builtinId="25" customBuiltin="1"/>
    <cellStyle name="입력" xfId="17" builtinId="20" customBuiltin="1"/>
    <cellStyle name="전화" xfId="15" xr:uid="{00000000-0005-0000-0000-000010000000}"/>
    <cellStyle name="제목" xfId="1" builtinId="15" customBuiltin="1"/>
    <cellStyle name="제목 1" xfId="2" builtinId="16" customBuiltin="1"/>
    <cellStyle name="제목 2" xfId="3" builtinId="17" customBuiltin="1"/>
    <cellStyle name="제목 3" xfId="4" builtinId="18" customBuiltin="1"/>
    <cellStyle name="제목 4" xfId="18" builtinId="19" customBuiltin="1"/>
    <cellStyle name="좋음" xfId="22" builtinId="26" customBuiltin="1"/>
    <cellStyle name="출력" xfId="25" builtinId="21" customBuiltin="1"/>
    <cellStyle name="통화" xfId="9" builtinId="4" customBuiltin="1"/>
    <cellStyle name="통화 [0]" xfId="10" builtinId="7" customBuiltin="1"/>
    <cellStyle name="표준" xfId="0" builtinId="0" customBuiltin="1"/>
    <cellStyle name="하이퍼링크" xfId="5" builtinId="8" customBuiltin="1"/>
  </cellStyles>
  <dxfs count="26">
    <dxf>
      <font>
        <b val="0"/>
        <i val="0"/>
        <strike val="0"/>
        <condense val="0"/>
        <extend val="0"/>
        <outline val="0"/>
        <shadow val="0"/>
        <u val="none"/>
        <vertAlign val="baseline"/>
        <sz val="11"/>
        <color rgb="FFFF0000"/>
        <name val="Malgun Gothic"/>
        <family val="3"/>
        <charset val="129"/>
        <scheme val="none"/>
      </font>
    </dxf>
    <dxf>
      <font>
        <strike val="0"/>
        <outline val="0"/>
        <shadow val="0"/>
        <u val="none"/>
        <vertAlign val="baseline"/>
        <sz val="11"/>
        <color rgb="FFFF0000"/>
        <name val="Malgun Gothic"/>
        <family val="3"/>
        <charset val="129"/>
        <scheme val="none"/>
      </font>
    </dxf>
    <dxf>
      <font>
        <b val="0"/>
        <i val="0"/>
        <strike val="0"/>
        <condense val="0"/>
        <extend val="0"/>
        <outline val="0"/>
        <shadow val="0"/>
        <u val="none"/>
        <vertAlign val="baseline"/>
        <sz val="11"/>
        <color theme="1" tint="0.34998626667073579"/>
        <name val="Malgun Gothic"/>
        <family val="3"/>
        <charset val="129"/>
        <scheme val="none"/>
      </font>
      <numFmt numFmtId="181" formatCode="&quot;₩&quot;#,##0.00_);\(&quot;₩&quot;#,##0.00\)"/>
      <alignment horizontal="right" vertical="bottom" textRotation="0" wrapText="0" indent="0" justifyLastLine="0" shrinkToFit="0" readingOrder="0"/>
    </dxf>
    <dxf>
      <font>
        <strike val="0"/>
        <outline val="0"/>
        <shadow val="0"/>
        <u val="none"/>
        <vertAlign val="baseline"/>
        <name val="Malgun Gothic"/>
        <family val="3"/>
        <charset val="129"/>
        <scheme val="none"/>
      </font>
    </dxf>
    <dxf>
      <font>
        <b val="0"/>
        <i val="0"/>
        <strike val="0"/>
        <condense val="0"/>
        <extend val="0"/>
        <outline val="0"/>
        <shadow val="0"/>
        <u val="none"/>
        <vertAlign val="baseline"/>
        <sz val="11"/>
        <color theme="1" tint="0.34998626667073579"/>
        <name val="Malgun Gothic"/>
        <family val="3"/>
        <charset val="129"/>
        <scheme val="none"/>
      </font>
      <alignment horizontal="right" vertical="bottom" textRotation="0" wrapText="1" indent="1" justifyLastLine="0" shrinkToFit="0" readingOrder="0"/>
    </dxf>
    <dxf>
      <font>
        <strike val="0"/>
        <outline val="0"/>
        <shadow val="0"/>
        <u val="none"/>
        <vertAlign val="baseline"/>
        <name val="Malgun Gothic"/>
        <family val="3"/>
        <charset val="129"/>
        <scheme val="none"/>
      </font>
    </dxf>
    <dxf>
      <font>
        <b val="0"/>
        <i val="0"/>
        <strike val="0"/>
        <condense val="0"/>
        <extend val="0"/>
        <outline val="0"/>
        <shadow val="0"/>
        <u val="none"/>
        <vertAlign val="baseline"/>
        <sz val="10"/>
        <color theme="1"/>
        <name val="Malgun Gothic"/>
        <family val="3"/>
        <charset val="129"/>
        <scheme val="none"/>
      </font>
      <alignment horizontal="left" vertical="bottom" textRotation="0" wrapText="0" indent="0" justifyLastLine="0" shrinkToFit="0" readingOrder="0"/>
    </dxf>
    <dxf>
      <font>
        <strike val="0"/>
        <outline val="0"/>
        <shadow val="0"/>
        <u val="none"/>
        <vertAlign val="baseline"/>
        <name val="Malgun Gothic"/>
        <family val="3"/>
        <charset val="129"/>
        <scheme val="none"/>
      </font>
    </dxf>
    <dxf>
      <font>
        <b val="0"/>
        <i val="0"/>
        <strike val="0"/>
        <condense val="0"/>
        <extend val="0"/>
        <outline val="0"/>
        <shadow val="0"/>
        <u val="none"/>
        <vertAlign val="baseline"/>
        <sz val="10"/>
        <color theme="1"/>
        <name val="Malgun Gothic"/>
        <family val="3"/>
        <charset val="129"/>
        <scheme val="none"/>
      </font>
      <alignment horizontal="left" vertical="bottom" textRotation="0" wrapText="0" indent="0" justifyLastLine="0" shrinkToFit="0" readingOrder="0"/>
    </dxf>
    <dxf>
      <font>
        <strike val="0"/>
        <outline val="0"/>
        <shadow val="0"/>
        <u val="none"/>
        <vertAlign val="baseline"/>
        <name val="Malgun Gothic"/>
        <family val="3"/>
        <charset val="129"/>
        <scheme val="none"/>
      </font>
    </dxf>
    <dxf>
      <font>
        <strike val="0"/>
        <outline val="0"/>
        <shadow val="0"/>
        <u val="none"/>
        <vertAlign val="baseline"/>
        <name val="Malgun Gothic"/>
        <family val="3"/>
        <charset val="129"/>
        <scheme val="none"/>
      </font>
    </dxf>
    <dxf>
      <font>
        <strike val="0"/>
        <outline val="0"/>
        <shadow val="0"/>
        <u val="none"/>
        <vertAlign val="baseline"/>
        <name val="Malgun Gothic"/>
        <family val="3"/>
        <charset val="129"/>
        <scheme val="none"/>
      </font>
    </dxf>
    <dxf>
      <font>
        <strike val="0"/>
        <outline val="0"/>
        <shadow val="0"/>
        <u val="none"/>
        <vertAlign val="baseline"/>
        <name val="Malgun Gothic"/>
        <family val="3"/>
        <charset val="129"/>
        <scheme val="none"/>
      </font>
    </dxf>
    <dxf>
      <fill>
        <patternFill>
          <bgColor rgb="FFFF0000"/>
        </patternFill>
      </fill>
    </dxf>
    <dxf>
      <fill>
        <patternFill patternType="solid">
          <fgColor theme="0" tint="-0.14999847407452621"/>
          <bgColor theme="0" tint="-0.14999847407452621"/>
        </patternFill>
      </fill>
    </dxf>
    <dxf>
      <fill>
        <patternFill patternType="none">
          <fgColor auto="1"/>
          <bgColor auto="1"/>
        </patternFill>
      </fill>
      <border>
        <top style="thin">
          <color theme="0" tint="-0.24994659260841701"/>
        </top>
        <bottom style="thin">
          <color theme="0" tint="-0.24994659260841701"/>
        </bottom>
      </border>
    </dxf>
    <dxf>
      <font>
        <b/>
        <color theme="1"/>
      </font>
    </dxf>
    <dxf>
      <font>
        <b/>
        <color theme="1"/>
      </font>
    </dxf>
    <dxf>
      <font>
        <b/>
        <color theme="1"/>
      </font>
      <border>
        <top style="thin">
          <color theme="1"/>
        </top>
        <bottom style="thin">
          <color theme="1"/>
        </bottom>
      </border>
    </dxf>
    <dxf>
      <font>
        <b/>
        <color theme="1"/>
      </font>
      <border>
        <bottom style="thin">
          <color theme="1"/>
        </bottom>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border>
        <top style="thin">
          <color theme="0" tint="-0.24994659260841701"/>
        </top>
        <bottom style="thin">
          <color theme="0" tint="-0.24994659260841701"/>
        </bottom>
        <horizontal style="thin">
          <color theme="0" tint="-0.24994659260841701"/>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s>
  <tableStyles count="2" defaultTableStyle="ConstructionBidSheet_table1" defaultPivotStyle="PivotStyleLight16">
    <tableStyle name="ConstructionBidSheet_table1" pivot="0" count="6" xr9:uid="{00000000-0011-0000-FFFF-FFFF00000000}">
      <tableStyleElement type="headerRow" dxfId="25"/>
      <tableStyleElement type="totalRow" dxfId="24"/>
      <tableStyleElement type="lastColumn" dxfId="23"/>
      <tableStyleElement type="firstRowStripe" dxfId="22"/>
      <tableStyleElement type="lastHeaderCell" dxfId="21"/>
      <tableStyleElement type="lastTotalCell" dxfId="20"/>
    </tableStyle>
    <tableStyle name="비용" pivot="0" count="6" xr9:uid="{96B73B43-9DA1-4C0F-A9C0-07D79BBFB279}">
      <tableStyleElement type="headerRow" dxfId="19"/>
      <tableStyleElement type="totalRow" dxfId="18"/>
      <tableStyleElement type="firstColumn" dxfId="17"/>
      <tableStyleElement type="lastColumn" dxfId="16"/>
      <tableStyleElement type="firstRowStripe" dxfId="15"/>
      <tableStyleElement type="firstColumnStripe"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ko-K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3.9525459317585304E-2"/>
          <c:y val="0.12356362153496786"/>
          <c:w val="0.42847104111986001"/>
          <c:h val="0.71570836396422688"/>
        </c:manualLayout>
      </c:layout>
      <c:pieChart>
        <c:varyColors val="1"/>
        <c:ser>
          <c:idx val="0"/>
          <c:order val="0"/>
          <c:cat>
            <c:strRef>
              <c:f>'차트 데이터'!$B$3:$B$7</c:f>
              <c:strCache>
                <c:ptCount val="5"/>
                <c:pt idx="0">
                  <c:v>인건비</c:v>
                </c:pt>
                <c:pt idx="1">
                  <c:v>2x4x10 각재</c:v>
                </c:pt>
                <c:pt idx="2">
                  <c:v>장선 브라켓</c:v>
                </c:pt>
                <c:pt idx="3">
                  <c:v>2x8x10 각재</c:v>
                </c:pt>
                <c:pt idx="4">
                  <c:v>장갑 한 쌍, 가죽</c:v>
                </c:pt>
              </c:strCache>
            </c:strRef>
          </c:cat>
          <c:val>
            <c:numRef>
              <c:f>'차트 데이터'!$C$3:$C$7</c:f>
              <c:numCache>
                <c:formatCode>General</c:formatCode>
                <c:ptCount val="5"/>
                <c:pt idx="0">
                  <c:v>200</c:v>
                </c:pt>
                <c:pt idx="1">
                  <c:v>99.399999999999991</c:v>
                </c:pt>
                <c:pt idx="2">
                  <c:v>74.7</c:v>
                </c:pt>
                <c:pt idx="3">
                  <c:v>33.75</c:v>
                </c:pt>
                <c:pt idx="4">
                  <c:v>15.5</c:v>
                </c:pt>
              </c:numCache>
            </c:numRef>
          </c:val>
          <c:extLst>
            <c:ext xmlns:c16="http://schemas.microsoft.com/office/drawing/2014/chart" uri="{C3380CC4-5D6E-409C-BE32-E72D297353CC}">
              <c16:uniqueId val="{00000002-F696-48DC-98CB-EC412D7E06A9}"/>
            </c:ext>
          </c:extLst>
        </c:ser>
        <c:dLbls>
          <c:showLegendKey val="0"/>
          <c:showVal val="0"/>
          <c:showCatName val="0"/>
          <c:showSerName val="0"/>
          <c:showPercent val="0"/>
          <c:showBubbleSize val="0"/>
          <c:showLeaderLines val="1"/>
        </c:dLbls>
        <c:firstSliceAng val="0"/>
      </c:pieChart>
      <c:spPr>
        <a:solidFill>
          <a:schemeClr val="bg1"/>
        </a:solidFill>
        <a:ln>
          <a:solidFill>
            <a:schemeClr val="bg1"/>
          </a:solidFill>
        </a:ln>
      </c:spPr>
    </c:plotArea>
    <c:legend>
      <c:legendPos val="r"/>
      <c:layout>
        <c:manualLayout>
          <c:xMode val="edge"/>
          <c:yMode val="edge"/>
          <c:x val="0.58773826610685587"/>
          <c:y val="7.7780899794164735E-2"/>
          <c:w val="0.36286308334115808"/>
          <c:h val="0.82782393424398049"/>
        </c:manualLayout>
      </c:layout>
      <c:overlay val="0"/>
      <c:txPr>
        <a:bodyPr/>
        <a:lstStyle/>
        <a:p>
          <a:pPr rtl="0">
            <a:defRPr/>
          </a:pPr>
          <a:endParaRPr lang="ko-KR"/>
        </a:p>
      </c:txPr>
    </c:legend>
    <c:plotVisOnly val="1"/>
    <c:dispBlanksAs val="gap"/>
    <c:showDLblsOverMax val="0"/>
  </c:chart>
  <c:spPr>
    <a:ln>
      <a:noFill/>
    </a:ln>
  </c:spPr>
  <c:txPr>
    <a:bodyPr/>
    <a:lstStyle/>
    <a:p>
      <a:pPr>
        <a:defRPr sz="1100">
          <a:latin typeface="Malgun Gothic" panose="020B0503020000020004" pitchFamily="50" charset="-127"/>
          <a:ea typeface="Malgun Gothic" panose="020B0503020000020004" pitchFamily="50" charset="-127"/>
        </a:defRPr>
      </a:pPr>
      <a:endParaRPr lang="ko-K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38100</xdr:rowOff>
    </xdr:from>
    <xdr:to>
      <xdr:col>2</xdr:col>
      <xdr:colOff>2584450</xdr:colOff>
      <xdr:row>2</xdr:row>
      <xdr:rowOff>4114800</xdr:rowOff>
    </xdr:to>
    <xdr:graphicFrame macro="">
      <xdr:nvGraphicFramePr>
        <xdr:cNvPr id="2" name="Top5Costs_Chart" descr="재료당 상위 5개 비용을 보여주는 원형 차트입니다. 데이터는 비용 분석 결과 워크시트의 입찰 항목 표를 기반으로 합니다.">
          <a:extLst>
            <a:ext uri="{FF2B5EF4-FFF2-40B4-BE49-F238E27FC236}">
              <a16:creationId xmlns:a16="http://schemas.microsoft.com/office/drawing/2014/main" id="{14BA8CEF-CEEB-465E-A781-EB3B9C45E2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idItems" displayName="BidItems" ref="B3:F11" totalsRowCount="1" headerRowDxfId="12" dataDxfId="11" totalsRowDxfId="10">
  <tableColumns count="5">
    <tableColumn id="1" xr3:uid="{00000000-0010-0000-0000-000001000000}" name="수량" dataDxfId="9" totalsRowDxfId="8" dataCellStyle="쉼표"/>
    <tableColumn id="2" xr3:uid="{00000000-0010-0000-0000-000002000000}" name="설명" dataDxfId="7" totalsRowDxfId="6"/>
    <tableColumn id="3" xr3:uid="{00000000-0010-0000-0000-000003000000}" name="비용" totalsRowLabel="소계" dataDxfId="5" totalsRowDxfId="4" dataCellStyle="통화"/>
    <tableColumn id="4" xr3:uid="{00000000-0010-0000-0000-000004000000}" name="요약" totalsRowFunction="sum" dataDxfId="3" totalsRowDxfId="2" dataCellStyle="통화">
      <calculatedColumnFormula>IFERROR(BidItems[[#This Row],[비용]]*BidItems[[#This Row],[수량]], "")</calculatedColumnFormula>
    </tableColumn>
    <tableColumn id="5" xr3:uid="{00000000-0010-0000-0000-000005000000}" name="높은 비용 순" dataDxfId="1" totalsRowDxfId="0">
      <calculatedColumnFormula>_xlfn.RANK.EQ(BidItems[[#This Row],[요약]],BidItems[요약])</calculatedColumnFormula>
    </tableColumn>
  </tableColumns>
  <tableStyleInfo name="비용" showFirstColumn="0" showLastColumn="1" showRowStripes="1" showColumnStripes="0"/>
  <extLst>
    <ext xmlns:x14="http://schemas.microsoft.com/office/spreadsheetml/2009/9/main" uri="{504A1905-F514-4f6f-8877-14C23A59335A}">
      <x14:table altTextSummary="이 표에 수량, 설명 및 비용을 입력합니다. 합계는 자동으로 계산됩니다."/>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onstructionBidSheet_fonts">
      <a:majorFont>
        <a:latin typeface="Impact"/>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autoPageBreaks="0" fitToPage="1"/>
  </sheetPr>
  <dimension ref="B1:F21"/>
  <sheetViews>
    <sheetView showGridLines="0" tabSelected="1" zoomScaleNormal="100" workbookViewId="0"/>
  </sheetViews>
  <sheetFormatPr defaultRowHeight="30" customHeight="1"/>
  <cols>
    <col min="1" max="1" width="2.59765625" customWidth="1"/>
    <col min="2" max="2" width="20.59765625" customWidth="1"/>
    <col min="3" max="3" width="30.59765625" customWidth="1"/>
    <col min="4" max="4" width="2.59765625" customWidth="1"/>
    <col min="5" max="5" width="20.59765625" customWidth="1"/>
    <col min="6" max="6" width="30.59765625" customWidth="1"/>
    <col min="7" max="7" width="2.59765625" customWidth="1"/>
  </cols>
  <sheetData>
    <row r="1" spans="2:6" ht="65.099999999999994" customHeight="1" thickBot="1">
      <c r="B1" s="30" t="s">
        <v>0</v>
      </c>
      <c r="C1" s="30"/>
      <c r="D1" s="30"/>
      <c r="E1" s="30"/>
      <c r="F1" s="22"/>
    </row>
    <row r="2" spans="2:6" ht="35.1" customHeight="1" thickTop="1">
      <c r="B2" s="33" t="s">
        <v>1</v>
      </c>
      <c r="C2" s="33"/>
      <c r="E2" s="23" t="s">
        <v>24</v>
      </c>
      <c r="F2" s="1"/>
    </row>
    <row r="3" spans="2:6" ht="45" customHeight="1">
      <c r="B3" t="s">
        <v>2</v>
      </c>
      <c r="C3" s="2" t="s">
        <v>18</v>
      </c>
      <c r="D3" s="3"/>
      <c r="E3" t="s">
        <v>25</v>
      </c>
      <c r="F3" s="2" t="s">
        <v>28</v>
      </c>
    </row>
    <row r="4" spans="2:6" ht="34.799999999999997" customHeight="1">
      <c r="B4" t="s">
        <v>3</v>
      </c>
      <c r="C4" s="2" t="s">
        <v>19</v>
      </c>
      <c r="D4" s="3"/>
      <c r="E4" t="s">
        <v>2</v>
      </c>
      <c r="F4" s="2" t="s">
        <v>29</v>
      </c>
    </row>
    <row r="5" spans="2:6" ht="34.799999999999997" customHeight="1">
      <c r="B5" t="s">
        <v>4</v>
      </c>
      <c r="C5" s="2" t="s">
        <v>20</v>
      </c>
      <c r="D5" s="3"/>
      <c r="E5" t="s">
        <v>3</v>
      </c>
      <c r="F5" s="2" t="s">
        <v>30</v>
      </c>
    </row>
    <row r="6" spans="2:6" ht="34.799999999999997" customHeight="1">
      <c r="B6" t="s">
        <v>5</v>
      </c>
      <c r="C6" s="24" t="s">
        <v>21</v>
      </c>
      <c r="D6" s="3"/>
      <c r="E6" t="s">
        <v>4</v>
      </c>
      <c r="F6" s="2" t="s">
        <v>31</v>
      </c>
    </row>
    <row r="7" spans="2:6" ht="34.799999999999997" customHeight="1">
      <c r="B7" t="s">
        <v>6</v>
      </c>
      <c r="C7" s="4" t="s">
        <v>22</v>
      </c>
      <c r="D7" s="3"/>
      <c r="E7" t="s">
        <v>5</v>
      </c>
      <c r="F7" s="24" t="s">
        <v>32</v>
      </c>
    </row>
    <row r="8" spans="2:6" ht="34.799999999999997" customHeight="1">
      <c r="B8" s="34" t="s">
        <v>7</v>
      </c>
      <c r="C8" s="35" t="s">
        <v>23</v>
      </c>
      <c r="D8" s="3"/>
      <c r="E8" t="s">
        <v>6</v>
      </c>
      <c r="F8" s="4" t="s">
        <v>33</v>
      </c>
    </row>
    <row r="9" spans="2:6" ht="34.799999999999997" customHeight="1">
      <c r="B9" s="34"/>
      <c r="C9" s="35"/>
      <c r="D9" s="3"/>
      <c r="E9" t="s">
        <v>26</v>
      </c>
      <c r="F9" s="6" t="s">
        <v>34</v>
      </c>
    </row>
    <row r="10" spans="2:6" ht="35.1" customHeight="1" thickBot="1">
      <c r="B10" s="7" t="s">
        <v>8</v>
      </c>
      <c r="C10" s="7"/>
      <c r="D10" s="7"/>
      <c r="E10" s="7"/>
      <c r="F10" s="7"/>
    </row>
    <row r="11" spans="2:6" ht="150" customHeight="1" thickTop="1">
      <c r="B11" s="31" t="s">
        <v>9</v>
      </c>
      <c r="C11" s="31"/>
      <c r="D11" s="31"/>
      <c r="E11" s="31"/>
      <c r="F11" s="31"/>
    </row>
    <row r="12" spans="2:6" ht="35.1" customHeight="1" thickBot="1">
      <c r="B12" s="7" t="s">
        <v>10</v>
      </c>
      <c r="C12" s="7"/>
      <c r="D12" s="7"/>
      <c r="E12" s="7"/>
      <c r="F12" s="7"/>
    </row>
    <row r="13" spans="2:6" ht="52.2" customHeight="1" thickTop="1">
      <c r="B13" s="31" t="s">
        <v>11</v>
      </c>
      <c r="C13" s="31"/>
      <c r="D13" s="31"/>
      <c r="E13" s="31"/>
      <c r="F13" s="31"/>
    </row>
    <row r="14" spans="2:6" ht="35.1" customHeight="1" thickBot="1">
      <c r="B14" s="7" t="s">
        <v>12</v>
      </c>
      <c r="C14" s="7"/>
      <c r="D14" s="7"/>
      <c r="E14" s="7"/>
      <c r="F14" s="7"/>
    </row>
    <row r="15" spans="2:6" ht="95.1" customHeight="1" thickTop="1">
      <c r="B15" s="31" t="s">
        <v>13</v>
      </c>
      <c r="C15" s="31"/>
      <c r="D15" s="31"/>
      <c r="E15" s="31"/>
      <c r="F15" s="31"/>
    </row>
    <row r="16" spans="2:6" ht="30" customHeight="1">
      <c r="B16" s="36"/>
      <c r="C16" s="36"/>
      <c r="E16" s="29"/>
      <c r="F16" s="29"/>
    </row>
    <row r="17" spans="2:6" ht="18" customHeight="1">
      <c r="B17" s="28" t="s">
        <v>14</v>
      </c>
      <c r="C17" s="28"/>
      <c r="E17" s="28" t="s">
        <v>27</v>
      </c>
      <c r="F17" s="28"/>
    </row>
    <row r="18" spans="2:6" ht="30" customHeight="1" thickBot="1">
      <c r="B18" s="7" t="s">
        <v>15</v>
      </c>
      <c r="C18" s="7"/>
      <c r="D18" s="7"/>
      <c r="E18" s="7"/>
      <c r="F18" s="7"/>
    </row>
    <row r="19" spans="2:6" ht="95.1" customHeight="1" thickTop="1">
      <c r="B19" s="32" t="s">
        <v>16</v>
      </c>
      <c r="C19" s="32"/>
      <c r="D19" s="32"/>
      <c r="E19" s="32"/>
      <c r="F19" s="32"/>
    </row>
    <row r="20" spans="2:6" ht="30" customHeight="1">
      <c r="B20" s="27"/>
      <c r="C20" s="27"/>
      <c r="E20" s="29"/>
      <c r="F20" s="29"/>
    </row>
    <row r="21" spans="2:6" ht="18" customHeight="1">
      <c r="B21" s="28" t="s">
        <v>17</v>
      </c>
      <c r="C21" s="28"/>
      <c r="E21" s="28" t="s">
        <v>27</v>
      </c>
      <c r="F21" s="28"/>
    </row>
  </sheetData>
  <dataConsolidate/>
  <mergeCells count="16">
    <mergeCell ref="B20:C20"/>
    <mergeCell ref="B21:C21"/>
    <mergeCell ref="E21:F21"/>
    <mergeCell ref="E20:F20"/>
    <mergeCell ref="B1:E1"/>
    <mergeCell ref="B13:F13"/>
    <mergeCell ref="B15:F15"/>
    <mergeCell ref="B19:F19"/>
    <mergeCell ref="B2:C2"/>
    <mergeCell ref="B8:B9"/>
    <mergeCell ref="C8:C9"/>
    <mergeCell ref="B11:F11"/>
    <mergeCell ref="B16:C16"/>
    <mergeCell ref="B17:C17"/>
    <mergeCell ref="E17:F17"/>
    <mergeCell ref="E16:F16"/>
  </mergeCells>
  <phoneticPr fontId="21" type="noConversion"/>
  <conditionalFormatting sqref="B15 B11 B13 B19">
    <cfRule type="expression" dxfId="13" priority="1">
      <formula>B11=""</formula>
    </cfRule>
  </conditionalFormatting>
  <dataValidations count="25">
    <dataValidation allowBlank="1" showInputMessage="1" showErrorMessage="1" prompt="이 통합 문서에서 건설 입찰 양식을 만듭니다. 이 워크시트에 소유자 및 계약자 정보, 작업 범위 및 포함되지 않은 세부 정보를 입력합니다." sqref="A1" xr:uid="{00000000-0002-0000-0000-000000000000}"/>
    <dataValidation allowBlank="1" showInputMessage="1" showErrorMessage="1" prompt="이 셀에 회사 로고를 추가합니다." sqref="F1" xr:uid="{00000000-0002-0000-0000-000001000000}"/>
    <dataValidation allowBlank="1" showInputMessage="1" showErrorMessage="1" prompt="E3 셀부터 F9셀까지 계약자 정보를 입력합니다." sqref="E2:F2" xr:uid="{00000000-0002-0000-0000-000002000000}"/>
    <dataValidation allowBlank="1" showInputMessage="1" showErrorMessage="1" prompt="오른쪽 셀에 완료 날짜를 입력합니다." sqref="E9" xr:uid="{00000000-0002-0000-0000-000003000000}"/>
    <dataValidation allowBlank="1" showInputMessage="1" showErrorMessage="1" prompt="오른쪽 셀에 소유자 이름을 입력합니다." sqref="B3" xr:uid="{00000000-0002-0000-0000-000004000000}"/>
    <dataValidation allowBlank="1" showInputMessage="1" showErrorMessage="1" prompt="오른쪽 셀에 소유자 주소를 입력합니다." sqref="B4" xr:uid="{00000000-0002-0000-0000-000005000000}"/>
    <dataValidation allowBlank="1" showInputMessage="1" showErrorMessage="1" prompt="오른쪽 셀에 소유자의 시, 주 및 우편번호를 입력합니다." sqref="B5" xr:uid="{00000000-0002-0000-0000-000006000000}"/>
    <dataValidation allowBlank="1" showInputMessage="1" showErrorMessage="1" prompt="오른쪽 셀에 소유자 전화 번호를 입력합니다." sqref="B6" xr:uid="{00000000-0002-0000-0000-000007000000}"/>
    <dataValidation allowBlank="1" showInputMessage="1" showErrorMessage="1" prompt="오른쪽 셀에 소유자 이메일 주소를 입력합니다." sqref="B7" xr:uid="{00000000-0002-0000-0000-000008000000}"/>
    <dataValidation allowBlank="1" showInputMessage="1" showErrorMessage="1" prompt="오른쪽 셀에 프로젝트 이름을 입력합니다." sqref="B8:B9" xr:uid="{00000000-0002-0000-0000-000009000000}"/>
    <dataValidation allowBlank="1" showInputMessage="1" showErrorMessage="1" prompt="오른쪽 셀에 계약자 회사 이름을 입력합니다." sqref="E3" xr:uid="{00000000-0002-0000-0000-00000A000000}"/>
    <dataValidation allowBlank="1" showInputMessage="1" showErrorMessage="1" prompt="오른쪽 셀에 계약자 이름을 입력합니다." sqref="E4" xr:uid="{00000000-0002-0000-0000-00000B000000}"/>
    <dataValidation allowBlank="1" showInputMessage="1" showErrorMessage="1" prompt="오른쪽 셀에 계약자 주소를 입력합니다." sqref="E5" xr:uid="{00000000-0002-0000-0000-00000C000000}"/>
    <dataValidation allowBlank="1" showInputMessage="1" showErrorMessage="1" prompt="오른쪽 셀에 계약자의 시, 도, 우편 번호를 입력합니다." sqref="E6" xr:uid="{00000000-0002-0000-0000-00000D000000}"/>
    <dataValidation allowBlank="1" showInputMessage="1" showErrorMessage="1" prompt="오른쪽 셀에 계약자 전화 번호를 입력합니다." sqref="E7" xr:uid="{00000000-0002-0000-0000-00000E000000}"/>
    <dataValidation allowBlank="1" showInputMessage="1" showErrorMessage="1" prompt="오른쪽 셀에 계약자 이메일 주소를 입력합니다." sqref="E8" xr:uid="{00000000-0002-0000-0000-00000F000000}"/>
    <dataValidation allowBlank="1" showInputMessage="1" showErrorMessage="1" prompt="B3 셀부터 C9 셀까지 소유자 정보를 입력하고 E2 셀부터 F9 셀까지 계약자 정보를 입력합니다." sqref="B2:C2" xr:uid="{00000000-0002-0000-0000-000010000000}"/>
    <dataValidation allowBlank="1" showInputMessage="1" showErrorMessage="1" prompt="아래 셀에 작업 범위를 입력합니다." sqref="B10" xr:uid="{00000000-0002-0000-0000-000011000000}"/>
    <dataValidation allowBlank="1" showInputMessage="1" showErrorMessage="1" prompt="아래 셀에 이 입찰에 포함되지 않은 항목을 입력합니다." sqref="B12" xr:uid="{00000000-0002-0000-0000-000012000000}"/>
    <dataValidation allowBlank="1" showInputMessage="1" showErrorMessage="1" prompt="아래 셀에 회사 제안을 입력합니다." sqref="B14" xr:uid="{00000000-0002-0000-0000-000013000000}"/>
    <dataValidation allowBlank="1" showInputMessage="1" showErrorMessage="1" prompt="아래 셀에 소유자 수락을 입력합니다." sqref="B18" xr:uid="{00000000-0002-0000-0000-000014000000}"/>
    <dataValidation allowBlank="1" showInputMessage="1" showErrorMessage="1" prompt="이 셀에 이 워크시트의 제목이 표시됩니다. 오른쪽 셀에 회사 로고를 추가합니다." sqref="B1:E1" xr:uid="{00000000-0002-0000-0000-000015000000}"/>
    <dataValidation allowBlank="1" showInputMessage="1" showErrorMessage="1" prompt="이 셀에 회사 대리인의 서명을 입력하고 E16 셀에 날짜를 입력합니다." sqref="B16:C16" xr:uid="{00000000-0002-0000-0000-000016000000}"/>
    <dataValidation allowBlank="1" showInputMessage="1" showErrorMessage="1" prompt="이 셀에 서명 날짜를 입력합니다." sqref="E16:F16 E20:F20" xr:uid="{00000000-0002-0000-0000-000017000000}"/>
    <dataValidation allowBlank="1" showInputMessage="1" showErrorMessage="1" prompt="이 셀에 소유자 또는 승인된 대리인의 서명을 입력하고 E20 셀에 날짜를 입력합니다." sqref="B20:C20" xr:uid="{00000000-0002-0000-0000-000018000000}"/>
  </dataValidations>
  <printOptions horizontalCentered="1"/>
  <pageMargins left="0.25" right="0.25" top="0.75" bottom="0.75" header="0.3" footer="0.3"/>
  <pageSetup paperSize="9" scale="84" fitToHeight="0" orientation="portrait" r:id="rId1"/>
  <headerFooter differentFirst="1">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4946F-C446-42A0-AF62-EAE4C719214A}">
  <dimension ref="B2:C7"/>
  <sheetViews>
    <sheetView showGridLines="0" workbookViewId="0"/>
  </sheetViews>
  <sheetFormatPr defaultRowHeight="17.399999999999999"/>
  <cols>
    <col min="2" max="2" width="22.8984375" customWidth="1"/>
  </cols>
  <sheetData>
    <row r="2" spans="2:3">
      <c r="C2" t="s">
        <v>35</v>
      </c>
    </row>
    <row r="3" spans="2:3">
      <c r="B3" t="str">
        <f>INDEX(BidItems[#Data],MATCH(1,BidItems[높은 비용 순],0),2)</f>
        <v>인건비</v>
      </c>
      <c r="C3">
        <f>INDEX(BidItems[#Data],MATCH(1,BidItems[높은 비용 순],0),4)</f>
        <v>200</v>
      </c>
    </row>
    <row r="4" spans="2:3">
      <c r="B4" t="str">
        <f>INDEX(BidItems[#Data],MATCH(2,BidItems[높은 비용 순],0),2)</f>
        <v>2x4x10 각재</v>
      </c>
      <c r="C4">
        <f>INDEX(BidItems[#Data],MATCH(2,BidItems[높은 비용 순],0),4)</f>
        <v>99.399999999999991</v>
      </c>
    </row>
    <row r="5" spans="2:3">
      <c r="B5" t="str">
        <f>INDEX(BidItems[#Data],MATCH(3,BidItems[높은 비용 순],0),2)</f>
        <v>장선 브라켓</v>
      </c>
      <c r="C5">
        <f>INDEX(BidItems[#Data],MATCH(3,BidItems[높은 비용 순],0),4)</f>
        <v>74.7</v>
      </c>
    </row>
    <row r="6" spans="2:3">
      <c r="B6" t="str">
        <f>INDEX(BidItems[#Data],MATCH(4,BidItems[높은 비용 순],0),2)</f>
        <v>2x8x10 각재</v>
      </c>
      <c r="C6">
        <f>INDEX(BidItems[#Data],MATCH(4,BidItems[높은 비용 순],0),4)</f>
        <v>33.75</v>
      </c>
    </row>
    <row r="7" spans="2:3">
      <c r="B7" t="str">
        <f>INDEX(BidItems[#Data],MATCH(5,BidItems[높은 비용 순],0),2)</f>
        <v>장갑 한 쌍, 가죽</v>
      </c>
      <c r="C7">
        <f>INDEX(BidItems[#Data],MATCH(5,BidItems[높은 비용 순],0),4)</f>
        <v>15.5</v>
      </c>
    </row>
  </sheetData>
  <phoneticPr fontId="2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1"/>
    <pageSetUpPr autoPageBreaks="0" fitToPage="1"/>
  </sheetPr>
  <dimension ref="A1:F14"/>
  <sheetViews>
    <sheetView showGridLines="0" zoomScaleNormal="100" workbookViewId="0"/>
  </sheetViews>
  <sheetFormatPr defaultRowHeight="30" customHeight="1"/>
  <cols>
    <col min="1" max="1" width="2.59765625" style="5" customWidth="1"/>
    <col min="2" max="2" width="11.59765625" style="5" customWidth="1"/>
    <col min="3" max="3" width="42.59765625" style="5" customWidth="1"/>
    <col min="4" max="5" width="18.59765625" style="5" customWidth="1"/>
    <col min="6" max="6" width="13.3984375" style="8" hidden="1" customWidth="1"/>
    <col min="7" max="7" width="2.59765625" style="5" customWidth="1"/>
    <col min="8" max="16384" width="8.796875" style="5"/>
  </cols>
  <sheetData>
    <row r="1" spans="1:6" ht="65.099999999999994" customHeight="1" thickBot="1">
      <c r="B1" s="30" t="s">
        <v>58</v>
      </c>
      <c r="C1" s="30"/>
      <c r="D1" s="30"/>
      <c r="E1" s="30"/>
      <c r="F1" s="8" t="s">
        <v>51</v>
      </c>
    </row>
    <row r="2" spans="1:6" ht="36.9" customHeight="1" thickTop="1">
      <c r="B2" s="37" t="s">
        <v>36</v>
      </c>
      <c r="C2" s="37"/>
      <c r="D2" s="37"/>
      <c r="E2" s="37"/>
    </row>
    <row r="3" spans="1:6" ht="30" customHeight="1">
      <c r="B3" s="9" t="s">
        <v>37</v>
      </c>
      <c r="C3" s="9" t="s">
        <v>38</v>
      </c>
      <c r="D3" s="5" t="s">
        <v>46</v>
      </c>
      <c r="E3" s="5" t="s">
        <v>59</v>
      </c>
      <c r="F3" s="8" t="s">
        <v>52</v>
      </c>
    </row>
    <row r="4" spans="1:6" ht="30" customHeight="1">
      <c r="B4" s="10">
        <v>5</v>
      </c>
      <c r="C4" s="5" t="s">
        <v>39</v>
      </c>
      <c r="D4" s="11">
        <v>6.75</v>
      </c>
      <c r="E4" s="11">
        <f>IFERROR(BidItems[[#This Row],[비용]]*BidItems[[#This Row],[수량]], "")</f>
        <v>33.75</v>
      </c>
      <c r="F4" s="8">
        <f>_xlfn.RANK.EQ(BidItems[[#This Row],[요약]],BidItems[요약])</f>
        <v>4</v>
      </c>
    </row>
    <row r="5" spans="1:6" ht="30" customHeight="1">
      <c r="B5" s="10">
        <v>20</v>
      </c>
      <c r="C5" s="5" t="s">
        <v>40</v>
      </c>
      <c r="D5" s="11">
        <v>4.97</v>
      </c>
      <c r="E5" s="11">
        <f>IFERROR(BidItems[[#This Row],[비용]]*BidItems[[#This Row],[수량]], "")</f>
        <v>99.399999999999991</v>
      </c>
      <c r="F5" s="8">
        <f>_xlfn.RANK.EQ(BidItems[[#This Row],[요약]],BidItems[요약])</f>
        <v>2</v>
      </c>
    </row>
    <row r="6" spans="1:6" ht="30" customHeight="1">
      <c r="B6" s="10">
        <v>30</v>
      </c>
      <c r="C6" s="5" t="s">
        <v>41</v>
      </c>
      <c r="D6" s="11">
        <v>2.4900000000000002</v>
      </c>
      <c r="E6" s="11">
        <f>IFERROR(BidItems[[#This Row],[비용]]*BidItems[[#This Row],[수량]], "")</f>
        <v>74.7</v>
      </c>
      <c r="F6" s="8">
        <f>_xlfn.RANK.EQ(BidItems[[#This Row],[요약]],BidItems[요약])</f>
        <v>3</v>
      </c>
    </row>
    <row r="7" spans="1:6" ht="30" customHeight="1">
      <c r="B7" s="10">
        <v>2</v>
      </c>
      <c r="C7" s="5" t="s">
        <v>42</v>
      </c>
      <c r="D7" s="11">
        <v>6.67</v>
      </c>
      <c r="E7" s="11">
        <f>IFERROR(BidItems[[#This Row],[비용]]*BidItems[[#This Row],[수량]], "")</f>
        <v>13.34</v>
      </c>
      <c r="F7" s="8">
        <f>_xlfn.RANK.EQ(BidItems[[#This Row],[요약]],BidItems[요약])</f>
        <v>6</v>
      </c>
    </row>
    <row r="8" spans="1:6" ht="30" customHeight="1">
      <c r="B8" s="10">
        <v>2</v>
      </c>
      <c r="C8" s="5" t="s">
        <v>43</v>
      </c>
      <c r="D8" s="11">
        <v>3.25</v>
      </c>
      <c r="E8" s="11">
        <f>IFERROR(BidItems[[#This Row],[비용]]*BidItems[[#This Row],[수량]], "")</f>
        <v>6.5</v>
      </c>
      <c r="F8" s="8">
        <f>_xlfn.RANK.EQ(BidItems[[#This Row],[요약]],BidItems[요약])</f>
        <v>7</v>
      </c>
    </row>
    <row r="9" spans="1:6" ht="30" customHeight="1">
      <c r="B9" s="10">
        <v>2</v>
      </c>
      <c r="C9" s="5" t="s">
        <v>44</v>
      </c>
      <c r="D9" s="11">
        <v>7.75</v>
      </c>
      <c r="E9" s="11">
        <f>IFERROR(BidItems[[#This Row],[비용]]*BidItems[[#This Row],[수량]], "")</f>
        <v>15.5</v>
      </c>
      <c r="F9" s="8">
        <f>_xlfn.RANK.EQ(BidItems[[#This Row],[요약]],BidItems[요약])</f>
        <v>5</v>
      </c>
    </row>
    <row r="10" spans="1:6" ht="30" customHeight="1">
      <c r="B10" s="10">
        <v>2</v>
      </c>
      <c r="C10" s="5" t="s">
        <v>45</v>
      </c>
      <c r="D10" s="11">
        <v>100</v>
      </c>
      <c r="E10" s="11">
        <f>IFERROR(BidItems[[#This Row],[비용]]*BidItems[[#This Row],[수량]], "")</f>
        <v>200</v>
      </c>
      <c r="F10" s="8">
        <f>_xlfn.RANK.EQ(BidItems[[#This Row],[요약]],BidItems[요약])</f>
        <v>1</v>
      </c>
    </row>
    <row r="11" spans="1:6" ht="30" customHeight="1">
      <c r="A11" s="12">
        <v>4</v>
      </c>
      <c r="B11" s="13"/>
      <c r="C11" s="13"/>
      <c r="D11" s="14" t="s">
        <v>47</v>
      </c>
      <c r="E11" s="26">
        <f>SUBTOTAL(109,BidItems[요약])</f>
        <v>443.18999999999994</v>
      </c>
    </row>
    <row r="12" spans="1:6" ht="30" customHeight="1">
      <c r="A12" s="12">
        <v>5</v>
      </c>
      <c r="D12" s="15" t="s">
        <v>48</v>
      </c>
      <c r="E12" s="16">
        <v>7.4999999999999997E-2</v>
      </c>
    </row>
    <row r="13" spans="1:6" ht="30" customHeight="1">
      <c r="D13" s="17" t="s">
        <v>49</v>
      </c>
      <c r="E13" s="18">
        <f>IFERROR(세율*BidItems[[#Totals],[요약]], "")</f>
        <v>33.239249999999991</v>
      </c>
    </row>
    <row r="14" spans="1:6" ht="30" customHeight="1">
      <c r="D14" s="17" t="s">
        <v>50</v>
      </c>
      <c r="E14" s="18">
        <f>IFERROR(세금+BidItems[[#Totals],[요약]], "")</f>
        <v>476.42924999999991</v>
      </c>
    </row>
  </sheetData>
  <mergeCells count="2">
    <mergeCell ref="B1:E1"/>
    <mergeCell ref="B2:E2"/>
  </mergeCells>
  <phoneticPr fontId="21" type="noConversion"/>
  <dataValidations count="13">
    <dataValidation allowBlank="1" showInputMessage="1" showErrorMessage="1" prompt="이 워크시트에 비용 분석을 만듭니다. 표에 재료 및 비용을 입력합니다. 표 끝에서 소계가 계산됩니다. 세금 및 총합계는 표 아래에서 자동으로 계산됩니다." sqref="A1" xr:uid="{00000000-0002-0000-0100-000000000000}"/>
    <dataValidation allowBlank="1" showInputMessage="1" showErrorMessage="1" prompt="이 셀에 이 워크시트의 제목이 표시됩니다." sqref="B1:E1" xr:uid="{00000000-0002-0000-0100-000001000000}"/>
    <dataValidation allowBlank="1" showInputMessage="1" showErrorMessage="1" prompt="이 셀에 부제목이 표시됩니다. 아래 표에 재료 및 비용을 입력합니다." sqref="B2:E2" xr:uid="{00000000-0002-0000-0100-000002000000}"/>
    <dataValidation allowBlank="1" showInputMessage="1" showErrorMessage="1" prompt="이 머리글 아래의 이 열에 수량을 입력합니다." sqref="B3" xr:uid="{00000000-0002-0000-0100-000003000000}"/>
    <dataValidation allowBlank="1" showInputMessage="1" showErrorMessage="1" prompt="이 머리글 아래의 이 열에 설명을 입력합니다." sqref="C3" xr:uid="{00000000-0002-0000-0100-000004000000}"/>
    <dataValidation allowBlank="1" showInputMessage="1" showErrorMessage="1" prompt="이 머리글 아래의 이 열에 비용을 입력합니다." sqref="D3" xr:uid="{00000000-0002-0000-0100-000005000000}"/>
    <dataValidation allowBlank="1" showInputMessage="1" showErrorMessage="1" prompt="이 머리글 아래의 이 열에서 합계가 자동으로 계산됩니다. 소계는 끝에서 자동으로 계산됩니다." sqref="E3" xr:uid="{00000000-0002-0000-0100-000006000000}"/>
    <dataValidation allowBlank="1" showInputMessage="1" showErrorMessage="1" prompt="오른쪽 셀에 세율을 입력합니다. 세율이 적용되지 않는 경우 0을 입력합니다." sqref="D12" xr:uid="{00000000-0002-0000-0100-000007000000}"/>
    <dataValidation allowBlank="1" showInputMessage="1" showErrorMessage="1" prompt="이 셀에 세율을 입력합니다. 세율이 적용되지 않는 경우 0을 입력합니다." sqref="E12" xr:uid="{00000000-0002-0000-0100-000008000000}"/>
    <dataValidation allowBlank="1" showInputMessage="1" showErrorMessage="1" prompt="오른쪽 셀에서 세액이 자동으로 계산됩니다." sqref="D13" xr:uid="{00000000-0002-0000-0100-000009000000}"/>
    <dataValidation allowBlank="1" showInputMessage="1" showErrorMessage="1" prompt="이 셀에서 세액이 자동으로 계산됩니다." sqref="E13" xr:uid="{00000000-0002-0000-0100-00000A000000}"/>
    <dataValidation allowBlank="1" showInputMessage="1" showErrorMessage="1" prompt="이 셀에서 총합계가 자동으로 계산됩니다." sqref="E14" xr:uid="{00000000-0002-0000-0100-00000B000000}"/>
    <dataValidation allowBlank="1" showInputMessage="1" showErrorMessage="1" prompt="오른쪽 셀에서 총합계가 자동으로 계산됩니다." sqref="D14" xr:uid="{00000000-0002-0000-0100-00000C000000}"/>
  </dataValidations>
  <printOptions horizontalCentered="1"/>
  <pageMargins left="0.25" right="0.25" top="0.75" bottom="0.75" header="0.3" footer="0.3"/>
  <pageSetup paperSize="9" scale="96" fitToHeight="0" orientation="portrait" r:id="rId1"/>
  <headerFooter differentFirst="1">
    <oddFooter>Page &amp;P of &amp;N</oddFooter>
  </headerFooter>
  <ignoredErrors>
    <ignoredError sqref="E4" calculatedColumn="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pageSetUpPr fitToPage="1"/>
  </sheetPr>
  <dimension ref="B1:D3"/>
  <sheetViews>
    <sheetView showGridLines="0" zoomScaleNormal="100" workbookViewId="0"/>
  </sheetViews>
  <sheetFormatPr defaultRowHeight="30" customHeight="1"/>
  <cols>
    <col min="1" max="1" width="2.59765625" style="5" customWidth="1"/>
    <col min="2" max="2" width="50.59765625" style="5" customWidth="1"/>
    <col min="3" max="3" width="41.59765625" style="5" customWidth="1"/>
    <col min="4" max="4" width="35.59765625" style="5" customWidth="1"/>
    <col min="5" max="5" width="2.59765625" style="5" customWidth="1"/>
    <col min="6" max="16384" width="8.796875" style="5"/>
  </cols>
  <sheetData>
    <row r="1" spans="2:4" ht="65.099999999999994" customHeight="1" thickBot="1">
      <c r="B1" s="22" t="s">
        <v>53</v>
      </c>
      <c r="C1" s="22"/>
      <c r="D1" s="22"/>
    </row>
    <row r="2" spans="2:4" ht="30" customHeight="1" thickTop="1">
      <c r="B2" s="25" t="s">
        <v>54</v>
      </c>
      <c r="C2" s="25"/>
      <c r="D2" s="19" t="s">
        <v>56</v>
      </c>
    </row>
    <row r="3" spans="2:4" ht="337.5" customHeight="1">
      <c r="B3" s="20" t="s">
        <v>55</v>
      </c>
      <c r="C3" s="20"/>
      <c r="D3" s="21" t="s">
        <v>57</v>
      </c>
    </row>
  </sheetData>
  <phoneticPr fontId="21" type="noConversion"/>
  <dataValidations count="4">
    <dataValidation allowBlank="1" showInputMessage="1" showErrorMessage="1" prompt="이 워크시트에 입찰 비용 요약이표시됩니다. 재료 및 비용을 나타내는 차트는 B3 셀에 표시됩니다. D3 셀에 메모를 입력합니다." sqref="A1" xr:uid="{00000000-0002-0000-0200-000000000000}"/>
    <dataValidation allowBlank="1" showInputMessage="1" showErrorMessage="1" prompt="이 셀에 이 워크시트의 제목이 표시됩니다." sqref="B1" xr:uid="{00000000-0002-0000-0200-000001000000}"/>
    <dataValidation allowBlank="1" showInputMessage="1" showErrorMessage="1" prompt="이 셀에 이 워크시트의 부제목이 표시됩니다. 오른쪽 셀에 메모 머리글이 표시됩니다." sqref="B2:C2" xr:uid="{00000000-0002-0000-0200-000002000000}"/>
    <dataValidation allowBlank="1" showInputMessage="1" showErrorMessage="1" prompt="아래 셀에 메모를 입력합니다." sqref="D2" xr:uid="{00000000-0002-0000-0200-000003000000}"/>
  </dataValidations>
  <pageMargins left="0.25" right="0.25" top="0.75" bottom="0.75" header="0.3" footer="0.3"/>
  <pageSetup paperSize="9" fitToHeight="0" orientation="landscape" horizontalDpi="200" verticalDpi="200" r:id="rId1"/>
  <headerFooter differentFirst="1">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Template>TM03427378</Template>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11</vt:i4>
      </vt:variant>
    </vt:vector>
  </HeadingPairs>
  <TitlesOfParts>
    <vt:vector size="15" baseType="lpstr">
      <vt:lpstr>입찰 양식</vt:lpstr>
      <vt:lpstr>차트 데이터</vt:lpstr>
      <vt:lpstr>비용 분석 결과</vt:lpstr>
      <vt:lpstr>입찰 비용 요약</vt:lpstr>
      <vt:lpstr>ColumnTitle2</vt:lpstr>
      <vt:lpstr>ColumnTitleRegion1..B11.1</vt:lpstr>
      <vt:lpstr>ColumnTitleRegion2..B13.1</vt:lpstr>
      <vt:lpstr>ColumnTitleRegion3..B15.1</vt:lpstr>
      <vt:lpstr>ColumnTitleRegion4..B19.1</vt:lpstr>
      <vt:lpstr>'비용 분석 결과'!Print_Titles</vt:lpstr>
      <vt:lpstr>RowTitleRegion1..C9</vt:lpstr>
      <vt:lpstr>RowTitleRegion1..E14</vt:lpstr>
      <vt:lpstr>RowTitleRegion2..F9</vt:lpstr>
      <vt:lpstr>세금</vt:lpstr>
      <vt:lpstr>세율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2022-03-24T16:05:35Z</dcterms:created>
  <dcterms:modified xsi:type="dcterms:W3CDTF">2022-09-14T10:32:08Z</dcterms:modified>
</cp:coreProperties>
</file>